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215" windowHeight="19560"/>
  </bookViews>
  <sheets>
    <sheet name="FICHA" sheetId="4" r:id="rId1"/>
    <sheet name="Hoja 3" sheetId="5" r:id="rId2"/>
  </sheets>
  <definedNames>
    <definedName name="_xlnm.Print_Area" localSheetId="0">FICHA!$A$1:$H$51</definedName>
  </definedNames>
  <calcPr calcId="125725"/>
</workbook>
</file>

<file path=xl/calcChain.xml><?xml version="1.0" encoding="utf-8"?>
<calcChain xmlns="http://schemas.openxmlformats.org/spreadsheetml/2006/main">
  <c r="H36" i="4"/>
  <c r="G36"/>
  <c r="F36"/>
  <c r="E36"/>
  <c r="D36"/>
  <c r="C36"/>
  <c r="G24"/>
  <c r="F24"/>
  <c r="D24"/>
  <c r="D39" s="1"/>
  <c r="C24"/>
  <c r="C39" s="1"/>
  <c r="G39" l="1"/>
  <c r="F39"/>
  <c r="E34"/>
  <c r="H34" s="1"/>
  <c r="E33"/>
  <c r="H33" s="1"/>
  <c r="E32"/>
  <c r="H32" s="1"/>
  <c r="E31"/>
  <c r="H31" s="1"/>
  <c r="E30"/>
  <c r="H30" s="1"/>
  <c r="H29"/>
  <c r="E29"/>
  <c r="E28"/>
  <c r="H28" s="1"/>
  <c r="E27"/>
  <c r="H27" s="1"/>
  <c r="E23"/>
  <c r="H23" s="1"/>
  <c r="H22"/>
  <c r="E22"/>
  <c r="E21"/>
  <c r="H21" s="1"/>
  <c r="E20"/>
  <c r="H20" s="1"/>
  <c r="E19"/>
  <c r="H19" s="1"/>
  <c r="E18"/>
  <c r="H18" s="1"/>
  <c r="E17"/>
  <c r="H17" s="1"/>
  <c r="H16"/>
  <c r="E16"/>
  <c r="E15"/>
  <c r="H15" s="1"/>
  <c r="E14"/>
  <c r="H14" s="1"/>
  <c r="E13"/>
  <c r="H13" s="1"/>
  <c r="E12"/>
  <c r="H12" s="1"/>
  <c r="E11"/>
  <c r="H11" l="1"/>
  <c r="H24" s="1"/>
  <c r="E24"/>
  <c r="E39" s="1"/>
  <c r="E35"/>
  <c r="H35" s="1"/>
  <c r="H39" l="1"/>
  <c r="H48" l="1"/>
  <c r="G48"/>
  <c r="F48"/>
  <c r="D48"/>
  <c r="C48"/>
  <c r="E48" l="1"/>
</calcChain>
</file>

<file path=xl/sharedStrings.xml><?xml version="1.0" encoding="utf-8"?>
<sst xmlns="http://schemas.openxmlformats.org/spreadsheetml/2006/main" count="59" uniqueCount="36">
  <si>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</si>
  <si>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</si>
  <si>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</si>
  <si>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</si>
  <si>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</si>
  <si>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</si>
  <si>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</si>
  <si>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</si>
  <si>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</si>
  <si>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</si>
  <si>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</si>
  <si>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</si>
  <si>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</si>
  <si>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</si>
  <si>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</si>
  <si>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</si>
  <si>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</si>
  <si>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</si>
  <si>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</si>
  <si>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</si>
  <si>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</si>
  <si>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</si>
  <si>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</si>
  <si>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COMPLEMENTO ESPECÍFICO PERSONAL FUNCIONARIO</t>
  </si>
  <si>
    <t>SEGURIDAD SOCIAL</t>
  </si>
  <si>
    <t>Modificaciones dentro del Capítulo 1 Gastos de Personal</t>
  </si>
  <si>
    <t>RETRIBUCIONES PERSONAL LABORAL EVENTUAL. SUPLENCIAS</t>
  </si>
  <si>
    <t>Subtotal</t>
  </si>
  <si>
    <t>SUELDOS DEL GRUPO A1 PERSONAL
FUNCIONARIO</t>
  </si>
  <si>
    <t>COMPLEMENTO DE DESTINO PERSONAL
FUNCIONARIO</t>
  </si>
  <si>
    <t>COMPLEMENTO ESPECÍFICO PERSONAL
FUNCIONARIO</t>
  </si>
  <si>
    <t>RETRIBUCIONES BÁSICAS PERSONAL
LABORAL FIJO</t>
  </si>
  <si>
    <t>CONTRATACIÓN DE SERVICIOS DE INFORMÁTICA</t>
  </si>
  <si>
    <t>OTROS TRABAJOS REALIZADOS POR OTRAS EMPRESAS Y PROFESIONALES</t>
  </si>
  <si>
    <t>Modificaciones dentro del Área de Gasto 9</t>
  </si>
  <si>
    <t>Nº DE EXPEDIENTE:  028/22/TC/24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</si>
</sst>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9" fillId="0" borderId="0" xfId="0" applyFont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51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35</v>
      </c>
    </row>
    <row r="7" spans="1:8" s="10" customFormat="1" ht="12.6" customHeight="1">
      <c r="A7" s="27" t="s">
        <v>1</v>
      </c>
      <c r="B7" s="61" t="s">
        <v>17</v>
      </c>
      <c r="C7" s="28" t="s">
        <v>2</v>
      </c>
      <c r="D7" s="28" t="s">
        <v>3</v>
      </c>
      <c r="E7" s="28" t="s">
        <v>4</v>
      </c>
      <c r="F7" s="64" t="s">
        <v>5</v>
      </c>
      <c r="G7" s="65"/>
      <c r="H7" s="28" t="s">
        <v>2</v>
      </c>
    </row>
    <row r="8" spans="1:8" s="12" customFormat="1" ht="24">
      <c r="A8" s="26" t="s">
        <v>6</v>
      </c>
      <c r="B8" s="62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 ht="22.5" customHeight="1">
      <c r="A10" s="66" t="s">
        <v>25</v>
      </c>
      <c r="B10" s="67"/>
      <c r="C10" s="19"/>
      <c r="D10" s="19"/>
      <c r="E10" s="19"/>
      <c r="F10" s="19"/>
      <c r="G10" s="19"/>
      <c r="H10" s="19"/>
    </row>
    <row r="11" spans="1:8" s="12" customFormat="1" ht="24">
      <c r="A11" s="20">
        <v>2132012101</v>
      </c>
      <c r="B11" s="21" t="s">
        <v>23</v>
      </c>
      <c r="C11" s="19">
        <v>3142216</v>
      </c>
      <c r="D11" s="19">
        <v>-62852.4</v>
      </c>
      <c r="E11" s="19">
        <f t="shared" ref="E11:E34" si="0">C11+D11</f>
        <v>3079363.6</v>
      </c>
      <c r="F11" s="19"/>
      <c r="G11" s="19">
        <v>7968</v>
      </c>
      <c r="H11" s="19">
        <f t="shared" ref="H11:H34" si="1">E11+F11-G11</f>
        <v>3071395.6</v>
      </c>
    </row>
    <row r="12" spans="1:8" s="12" customFormat="1">
      <c r="A12" s="20">
        <v>2132016000</v>
      </c>
      <c r="B12" s="21" t="s">
        <v>24</v>
      </c>
      <c r="C12" s="19">
        <v>2180136</v>
      </c>
      <c r="D12" s="19">
        <v>-55796.58</v>
      </c>
      <c r="E12" s="19">
        <f t="shared" si="0"/>
        <v>2124339.42</v>
      </c>
      <c r="F12" s="19"/>
      <c r="G12" s="19">
        <v>24000</v>
      </c>
      <c r="H12" s="19">
        <f t="shared" si="1"/>
        <v>2100339.42</v>
      </c>
    </row>
    <row r="13" spans="1:8" s="12" customFormat="1">
      <c r="A13" s="20">
        <v>3151016000</v>
      </c>
      <c r="B13" s="21" t="s">
        <v>24</v>
      </c>
      <c r="C13" s="19">
        <v>230728</v>
      </c>
      <c r="D13" s="19">
        <v>-10413.219999999999</v>
      </c>
      <c r="E13" s="19">
        <f t="shared" si="0"/>
        <v>220314.78</v>
      </c>
      <c r="F13" s="19"/>
      <c r="G13" s="19">
        <v>700</v>
      </c>
      <c r="H13" s="19">
        <f t="shared" si="1"/>
        <v>219614.78</v>
      </c>
    </row>
    <row r="14" spans="1:8" s="12" customFormat="1">
      <c r="A14" s="20">
        <v>3160016000</v>
      </c>
      <c r="B14" s="21" t="s">
        <v>24</v>
      </c>
      <c r="C14" s="19">
        <v>57584</v>
      </c>
      <c r="D14" s="19"/>
      <c r="E14" s="19">
        <f t="shared" si="0"/>
        <v>57584</v>
      </c>
      <c r="F14" s="19"/>
      <c r="G14" s="19">
        <v>1800</v>
      </c>
      <c r="H14" s="19">
        <f t="shared" si="1"/>
        <v>55784</v>
      </c>
    </row>
    <row r="15" spans="1:8" s="12" customFormat="1">
      <c r="A15" s="20">
        <v>4231116000</v>
      </c>
      <c r="B15" s="21" t="s">
        <v>24</v>
      </c>
      <c r="C15" s="19">
        <v>367272</v>
      </c>
      <c r="D15" s="19"/>
      <c r="E15" s="19">
        <f t="shared" si="0"/>
        <v>367272</v>
      </c>
      <c r="F15" s="19"/>
      <c r="G15" s="19">
        <v>3000</v>
      </c>
      <c r="H15" s="19">
        <f t="shared" si="1"/>
        <v>364272</v>
      </c>
    </row>
    <row r="16" spans="1:8" s="12" customFormat="1">
      <c r="A16" s="20">
        <v>5332116000</v>
      </c>
      <c r="B16" s="21" t="s">
        <v>24</v>
      </c>
      <c r="C16" s="19">
        <v>247356</v>
      </c>
      <c r="D16" s="19"/>
      <c r="E16" s="19">
        <f t="shared" si="0"/>
        <v>247356</v>
      </c>
      <c r="F16" s="19"/>
      <c r="G16" s="19">
        <v>5600</v>
      </c>
      <c r="H16" s="19">
        <f t="shared" si="1"/>
        <v>241756</v>
      </c>
    </row>
    <row r="17" spans="1:8" s="12" customFormat="1">
      <c r="A17" s="20">
        <v>7311116000</v>
      </c>
      <c r="B17" s="21" t="s">
        <v>24</v>
      </c>
      <c r="C17" s="19">
        <v>139992</v>
      </c>
      <c r="D17" s="19"/>
      <c r="E17" s="19">
        <f t="shared" si="0"/>
        <v>139992</v>
      </c>
      <c r="F17" s="19"/>
      <c r="G17" s="19">
        <v>800</v>
      </c>
      <c r="H17" s="19">
        <f t="shared" si="1"/>
        <v>139192</v>
      </c>
    </row>
    <row r="18" spans="1:8" s="12" customFormat="1">
      <c r="A18" s="20">
        <v>8171016000</v>
      </c>
      <c r="B18" s="21" t="s">
        <v>24</v>
      </c>
      <c r="C18" s="19">
        <v>324900</v>
      </c>
      <c r="D18" s="19">
        <v>1102.6199999999999</v>
      </c>
      <c r="E18" s="19">
        <f t="shared" si="0"/>
        <v>326002.62</v>
      </c>
      <c r="F18" s="19"/>
      <c r="G18" s="19">
        <v>4800</v>
      </c>
      <c r="H18" s="19">
        <f t="shared" si="1"/>
        <v>321202.62</v>
      </c>
    </row>
    <row r="19" spans="1:8" s="12" customFormat="1">
      <c r="A19" s="20">
        <v>12320016000</v>
      </c>
      <c r="B19" s="21" t="s">
        <v>24</v>
      </c>
      <c r="C19" s="19">
        <v>101148</v>
      </c>
      <c r="D19" s="19">
        <v>-3570</v>
      </c>
      <c r="E19" s="19">
        <f t="shared" si="0"/>
        <v>97578</v>
      </c>
      <c r="F19" s="19"/>
      <c r="G19" s="19">
        <v>2000</v>
      </c>
      <c r="H19" s="19">
        <f t="shared" si="1"/>
        <v>95578</v>
      </c>
    </row>
    <row r="20" spans="1:8" s="12" customFormat="1">
      <c r="A20" s="20">
        <v>12323016000</v>
      </c>
      <c r="B20" s="21" t="s">
        <v>24</v>
      </c>
      <c r="C20" s="19">
        <v>123792</v>
      </c>
      <c r="D20" s="19">
        <v>-2900</v>
      </c>
      <c r="E20" s="19">
        <f t="shared" si="0"/>
        <v>120892</v>
      </c>
      <c r="F20" s="19"/>
      <c r="G20" s="19">
        <v>3000</v>
      </c>
      <c r="H20" s="19">
        <f t="shared" si="1"/>
        <v>117892</v>
      </c>
    </row>
    <row r="21" spans="1:8" s="12" customFormat="1">
      <c r="A21" s="20">
        <v>5334216000</v>
      </c>
      <c r="B21" s="21" t="s">
        <v>24</v>
      </c>
      <c r="C21" s="19">
        <v>303087</v>
      </c>
      <c r="D21" s="19">
        <v>-14738.82</v>
      </c>
      <c r="E21" s="19">
        <f t="shared" si="0"/>
        <v>288348.18</v>
      </c>
      <c r="F21" s="19"/>
      <c r="G21" s="19">
        <v>7000</v>
      </c>
      <c r="H21" s="19">
        <f t="shared" si="1"/>
        <v>281348.18</v>
      </c>
    </row>
    <row r="22" spans="1:8" s="12" customFormat="1">
      <c r="A22" s="20">
        <v>11342016000</v>
      </c>
      <c r="B22" s="21" t="s">
        <v>24</v>
      </c>
      <c r="C22" s="19">
        <v>335055</v>
      </c>
      <c r="D22" s="19">
        <v>-12814.87</v>
      </c>
      <c r="E22" s="19">
        <f t="shared" si="0"/>
        <v>322240.13</v>
      </c>
      <c r="F22" s="19"/>
      <c r="G22" s="19">
        <v>4332</v>
      </c>
      <c r="H22" s="19">
        <f t="shared" si="1"/>
        <v>317908.13</v>
      </c>
    </row>
    <row r="23" spans="1:8" s="12" customFormat="1" ht="24">
      <c r="A23" s="20">
        <v>2920213100</v>
      </c>
      <c r="B23" s="21" t="s">
        <v>26</v>
      </c>
      <c r="C23" s="19">
        <v>129099</v>
      </c>
      <c r="D23" s="19">
        <v>151419.46</v>
      </c>
      <c r="E23" s="19">
        <f t="shared" si="0"/>
        <v>280518.45999999996</v>
      </c>
      <c r="F23" s="19">
        <v>65000</v>
      </c>
      <c r="G23" s="19"/>
      <c r="H23" s="19">
        <f t="shared" si="1"/>
        <v>345518.45999999996</v>
      </c>
    </row>
    <row r="24" spans="1:8" s="12" customFormat="1">
      <c r="A24" s="20"/>
      <c r="B24" s="55" t="s">
        <v>27</v>
      </c>
      <c r="C24" s="56">
        <f>SUM(C11:C23)</f>
        <v>7682365</v>
      </c>
      <c r="D24" s="56">
        <f t="shared" ref="D24:H24" si="2">SUM(D11:D23)</f>
        <v>-10563.810000000027</v>
      </c>
      <c r="E24" s="56">
        <f t="shared" si="2"/>
        <v>7671801.1899999995</v>
      </c>
      <c r="F24" s="56">
        <f t="shared" si="2"/>
        <v>65000</v>
      </c>
      <c r="G24" s="56">
        <f t="shared" si="2"/>
        <v>65000</v>
      </c>
      <c r="H24" s="56">
        <f t="shared" si="2"/>
        <v>7671801.1899999995</v>
      </c>
    </row>
    <row r="25" spans="1:8" s="12" customFormat="1">
      <c r="A25" s="20"/>
      <c r="B25" s="21"/>
      <c r="C25" s="19"/>
      <c r="D25" s="19"/>
      <c r="E25" s="19"/>
      <c r="F25" s="19"/>
      <c r="G25" s="19"/>
      <c r="H25" s="19"/>
    </row>
    <row r="26" spans="1:8" s="12" customFormat="1" ht="22.5" customHeight="1">
      <c r="A26" s="66" t="s">
        <v>34</v>
      </c>
      <c r="B26" s="67"/>
      <c r="C26" s="19"/>
      <c r="D26" s="19"/>
      <c r="E26" s="19"/>
      <c r="F26" s="19"/>
      <c r="G26" s="19"/>
      <c r="H26" s="19"/>
    </row>
    <row r="27" spans="1:8" s="12" customFormat="1" ht="24">
      <c r="A27" s="20">
        <v>2920212000</v>
      </c>
      <c r="B27" s="21" t="s">
        <v>28</v>
      </c>
      <c r="C27" s="19">
        <v>29146</v>
      </c>
      <c r="D27" s="19"/>
      <c r="E27" s="19">
        <f t="shared" si="0"/>
        <v>29146</v>
      </c>
      <c r="F27" s="19"/>
      <c r="G27" s="19">
        <v>5000</v>
      </c>
      <c r="H27" s="19">
        <f t="shared" si="1"/>
        <v>24146</v>
      </c>
    </row>
    <row r="28" spans="1:8" s="12" customFormat="1" ht="24">
      <c r="A28" s="20">
        <v>2920212100</v>
      </c>
      <c r="B28" s="21" t="s">
        <v>29</v>
      </c>
      <c r="C28" s="19">
        <v>83041</v>
      </c>
      <c r="D28" s="19">
        <v>-15797.5</v>
      </c>
      <c r="E28" s="19">
        <f t="shared" si="0"/>
        <v>67243.5</v>
      </c>
      <c r="F28" s="19"/>
      <c r="G28" s="19">
        <v>20000</v>
      </c>
      <c r="H28" s="19">
        <f t="shared" si="1"/>
        <v>47243.5</v>
      </c>
    </row>
    <row r="29" spans="1:8" s="12" customFormat="1" ht="24">
      <c r="A29" s="20">
        <v>2920212101</v>
      </c>
      <c r="B29" s="21" t="s">
        <v>30</v>
      </c>
      <c r="C29" s="19">
        <v>221645</v>
      </c>
      <c r="D29" s="19">
        <v>-43480.84</v>
      </c>
      <c r="E29" s="19">
        <f t="shared" si="0"/>
        <v>178164.16</v>
      </c>
      <c r="F29" s="19"/>
      <c r="G29" s="19">
        <v>20000</v>
      </c>
      <c r="H29" s="19">
        <f t="shared" si="1"/>
        <v>158164.16</v>
      </c>
    </row>
    <row r="30" spans="1:8" s="12" customFormat="1" ht="24">
      <c r="A30" s="20">
        <v>2920213000</v>
      </c>
      <c r="B30" s="21" t="s">
        <v>31</v>
      </c>
      <c r="C30" s="19">
        <v>139061</v>
      </c>
      <c r="D30" s="19"/>
      <c r="E30" s="19">
        <f t="shared" si="0"/>
        <v>139061</v>
      </c>
      <c r="F30" s="19"/>
      <c r="G30" s="19">
        <v>20000</v>
      </c>
      <c r="H30" s="19">
        <f t="shared" si="1"/>
        <v>119061</v>
      </c>
    </row>
    <row r="31" spans="1:8" s="12" customFormat="1">
      <c r="A31" s="20">
        <v>2931016000</v>
      </c>
      <c r="B31" s="21" t="s">
        <v>24</v>
      </c>
      <c r="C31" s="19">
        <v>208392</v>
      </c>
      <c r="D31" s="19">
        <v>8552.01</v>
      </c>
      <c r="E31" s="19">
        <f t="shared" si="0"/>
        <v>216944.01</v>
      </c>
      <c r="F31" s="19"/>
      <c r="G31" s="19">
        <v>2800</v>
      </c>
      <c r="H31" s="19">
        <f t="shared" si="1"/>
        <v>214144.01</v>
      </c>
    </row>
    <row r="32" spans="1:8" s="12" customFormat="1">
      <c r="A32" s="20">
        <v>2932016000</v>
      </c>
      <c r="B32" s="21" t="s">
        <v>24</v>
      </c>
      <c r="C32" s="19">
        <v>241428</v>
      </c>
      <c r="D32" s="19">
        <v>-2000</v>
      </c>
      <c r="E32" s="19">
        <f t="shared" si="0"/>
        <v>239428</v>
      </c>
      <c r="F32" s="19"/>
      <c r="G32" s="19">
        <v>3030</v>
      </c>
      <c r="H32" s="19">
        <f t="shared" si="1"/>
        <v>236398</v>
      </c>
    </row>
    <row r="33" spans="1:8" s="12" customFormat="1">
      <c r="A33" s="20">
        <v>4920016000</v>
      </c>
      <c r="B33" s="21" t="s">
        <v>24</v>
      </c>
      <c r="C33" s="19">
        <v>156470</v>
      </c>
      <c r="D33" s="19">
        <v>165099.75</v>
      </c>
      <c r="E33" s="19">
        <f t="shared" si="0"/>
        <v>321569.75</v>
      </c>
      <c r="F33" s="19"/>
      <c r="G33" s="19">
        <v>8045</v>
      </c>
      <c r="H33" s="19">
        <f t="shared" si="1"/>
        <v>313524.75</v>
      </c>
    </row>
    <row r="34" spans="1:8" s="12" customFormat="1" ht="24">
      <c r="A34" s="20">
        <v>2920222712</v>
      </c>
      <c r="B34" s="21" t="s">
        <v>32</v>
      </c>
      <c r="C34" s="19">
        <v>13000</v>
      </c>
      <c r="D34" s="19">
        <v>16387</v>
      </c>
      <c r="E34" s="19">
        <f t="shared" si="0"/>
        <v>29387</v>
      </c>
      <c r="F34" s="19">
        <v>40000</v>
      </c>
      <c r="G34" s="19"/>
      <c r="H34" s="19">
        <f t="shared" si="1"/>
        <v>69387</v>
      </c>
    </row>
    <row r="35" spans="1:8" s="12" customFormat="1" ht="24">
      <c r="A35" s="20">
        <v>2920222799</v>
      </c>
      <c r="B35" s="21" t="s">
        <v>33</v>
      </c>
      <c r="C35" s="19">
        <v>60000</v>
      </c>
      <c r="D35" s="19">
        <v>186.24</v>
      </c>
      <c r="E35" s="19">
        <f t="shared" ref="E35" si="3">C35+D35</f>
        <v>60186.239999999998</v>
      </c>
      <c r="F35" s="19">
        <v>38875</v>
      </c>
      <c r="G35" s="19"/>
      <c r="H35" s="19">
        <f t="shared" ref="H35" si="4">E35+F35-G35</f>
        <v>99061.239999999991</v>
      </c>
    </row>
    <row r="36" spans="1:8" s="12" customFormat="1">
      <c r="A36" s="20"/>
      <c r="B36" s="55" t="s">
        <v>27</v>
      </c>
      <c r="C36" s="56">
        <f>SUM(C27:C35)</f>
        <v>1152183</v>
      </c>
      <c r="D36" s="56">
        <f t="shared" ref="D36:H36" si="5">SUM(D27:D35)</f>
        <v>128946.66000000002</v>
      </c>
      <c r="E36" s="56">
        <f t="shared" si="5"/>
        <v>1281129.6599999999</v>
      </c>
      <c r="F36" s="56">
        <f t="shared" si="5"/>
        <v>78875</v>
      </c>
      <c r="G36" s="56">
        <f t="shared" si="5"/>
        <v>78875</v>
      </c>
      <c r="H36" s="56">
        <f t="shared" si="5"/>
        <v>1281129.6599999999</v>
      </c>
    </row>
    <row r="37" spans="1:8" s="12" customFormat="1">
      <c r="A37" s="20"/>
      <c r="B37" s="21"/>
      <c r="C37" s="19"/>
      <c r="D37" s="19"/>
      <c r="E37" s="19"/>
      <c r="F37" s="19"/>
      <c r="G37" s="19"/>
      <c r="H37" s="19"/>
    </row>
    <row r="38" spans="1:8" s="18" customFormat="1">
      <c r="A38" s="22"/>
      <c r="B38" s="29"/>
      <c r="C38" s="19"/>
      <c r="D38" s="19"/>
      <c r="E38" s="19"/>
      <c r="F38" s="19"/>
      <c r="G38" s="19"/>
      <c r="H38" s="19"/>
    </row>
    <row r="39" spans="1:8">
      <c r="A39" s="30"/>
      <c r="B39" s="31" t="s">
        <v>13</v>
      </c>
      <c r="C39" s="32">
        <f>C24+C36</f>
        <v>8834548</v>
      </c>
      <c r="D39" s="32">
        <f t="shared" ref="D39:H39" si="6">D24+D36</f>
        <v>118382.84999999999</v>
      </c>
      <c r="E39" s="32">
        <f t="shared" si="6"/>
        <v>8952930.8499999996</v>
      </c>
      <c r="F39" s="32">
        <f t="shared" si="6"/>
        <v>143875</v>
      </c>
      <c r="G39" s="32">
        <f t="shared" si="6"/>
        <v>143875</v>
      </c>
      <c r="H39" s="32">
        <f t="shared" si="6"/>
        <v>8952930.8499999996</v>
      </c>
    </row>
    <row r="40" spans="1:8">
      <c r="A40" s="33"/>
      <c r="B40" s="34"/>
      <c r="C40" s="35"/>
      <c r="D40" s="35"/>
      <c r="E40" s="35"/>
      <c r="F40" s="35"/>
      <c r="G40" s="35"/>
      <c r="H40" s="35"/>
    </row>
    <row r="41" spans="1:8">
      <c r="A41" s="36"/>
      <c r="B41" s="37"/>
      <c r="C41" s="38"/>
      <c r="D41" s="38"/>
      <c r="E41" s="38"/>
      <c r="F41" s="38"/>
      <c r="G41" s="38"/>
      <c r="H41" s="38"/>
    </row>
    <row r="42" spans="1:8" s="7" customFormat="1" ht="12.6" customHeight="1">
      <c r="A42" s="23" t="s">
        <v>14</v>
      </c>
      <c r="B42" s="23" t="s">
        <v>18</v>
      </c>
      <c r="C42" s="11" t="s">
        <v>19</v>
      </c>
      <c r="D42" s="11" t="s">
        <v>3</v>
      </c>
      <c r="E42" s="11" t="s">
        <v>20</v>
      </c>
      <c r="F42" s="64" t="s">
        <v>5</v>
      </c>
      <c r="G42" s="65"/>
      <c r="H42" s="11" t="s">
        <v>19</v>
      </c>
    </row>
    <row r="43" spans="1:8" s="24" customFormat="1" ht="24">
      <c r="A43" s="23" t="s">
        <v>6</v>
      </c>
      <c r="B43" s="23"/>
      <c r="C43" s="11" t="s">
        <v>7</v>
      </c>
      <c r="D43" s="11" t="s">
        <v>8</v>
      </c>
      <c r="E43" s="11" t="s">
        <v>9</v>
      </c>
      <c r="F43" s="16" t="s">
        <v>15</v>
      </c>
      <c r="G43" s="16" t="s">
        <v>16</v>
      </c>
      <c r="H43" s="11" t="s">
        <v>21</v>
      </c>
    </row>
    <row r="44" spans="1:8" s="13" customFormat="1">
      <c r="A44" s="39"/>
      <c r="B44" s="40"/>
      <c r="C44" s="41"/>
      <c r="D44" s="41"/>
      <c r="E44" s="41"/>
      <c r="F44" s="41"/>
      <c r="G44" s="41"/>
      <c r="H44" s="41"/>
    </row>
    <row r="45" spans="1:8" s="13" customFormat="1" ht="14.25" customHeight="1">
      <c r="A45" s="15"/>
      <c r="B45" s="37"/>
      <c r="C45" s="42"/>
      <c r="D45" s="17"/>
      <c r="E45" s="42"/>
      <c r="F45" s="42"/>
      <c r="G45" s="17"/>
      <c r="H45" s="42"/>
    </row>
    <row r="46" spans="1:8" s="13" customFormat="1">
      <c r="A46" s="14"/>
      <c r="B46" s="37"/>
      <c r="C46" s="17"/>
      <c r="D46" s="17"/>
      <c r="E46" s="17"/>
      <c r="F46" s="17"/>
      <c r="G46" s="17"/>
      <c r="H46" s="17"/>
    </row>
    <row r="47" spans="1:8" s="13" customFormat="1">
      <c r="A47" s="43"/>
      <c r="B47" s="44"/>
      <c r="C47" s="17"/>
      <c r="D47" s="17"/>
      <c r="E47" s="17"/>
      <c r="F47" s="17"/>
      <c r="G47" s="17"/>
      <c r="H47" s="17"/>
    </row>
    <row r="48" spans="1:8">
      <c r="A48" s="30"/>
      <c r="B48" s="31" t="s">
        <v>13</v>
      </c>
      <c r="C48" s="51">
        <f t="shared" ref="C48:H48" si="7">SUM(C45:C47)</f>
        <v>0</v>
      </c>
      <c r="D48" s="51">
        <f t="shared" si="7"/>
        <v>0</v>
      </c>
      <c r="E48" s="51">
        <f t="shared" si="7"/>
        <v>0</v>
      </c>
      <c r="F48" s="51">
        <f t="shared" si="7"/>
        <v>0</v>
      </c>
      <c r="G48" s="51">
        <f t="shared" si="7"/>
        <v>0</v>
      </c>
      <c r="H48" s="51">
        <f t="shared" si="7"/>
        <v>0</v>
      </c>
    </row>
    <row r="49" spans="1:8">
      <c r="A49" s="30"/>
      <c r="B49" s="45"/>
      <c r="C49" s="49"/>
      <c r="D49" s="49"/>
      <c r="E49" s="49"/>
      <c r="F49" s="49"/>
      <c r="G49" s="49"/>
      <c r="H49" s="50"/>
    </row>
    <row r="50" spans="1:8">
      <c r="A50" s="57" t="s">
        <v>22</v>
      </c>
      <c r="B50" s="57"/>
      <c r="C50" s="57"/>
      <c r="D50" s="57"/>
      <c r="E50" s="57"/>
      <c r="F50" s="57"/>
      <c r="G50" s="57"/>
      <c r="H50" s="57"/>
    </row>
    <row r="51" spans="1:8" ht="80.25" customHeight="1">
      <c r="A51" s="58"/>
      <c r="B51" s="59"/>
      <c r="C51" s="59"/>
      <c r="D51" s="59"/>
      <c r="E51" s="59"/>
      <c r="F51" s="59"/>
      <c r="G51" s="59"/>
      <c r="H51" s="60"/>
    </row>
  </sheetData>
  <mergeCells count="8">
    <mergeCell ref="A50:H50"/>
    <mergeCell ref="A51:H51"/>
    <mergeCell ref="B7:B8"/>
    <mergeCell ref="A3:H3"/>
    <mergeCell ref="F7:G7"/>
    <mergeCell ref="F42:G42"/>
    <mergeCell ref="A10:B10"/>
    <mergeCell ref="A26:B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2022-05-09T07:21:32Z</cp:lastPrinted>
  <dcterms:created xsi:type="dcterms:W3CDTF">2001-02-01T09:10:38Z</dcterms:created>
  <dcterms:modified xsi:type="dcterms:W3CDTF">2022-05-09T07:22:33Z</dcterms:modified>
</cp:coreProperties>
</file>