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economicos\Aytos\intervencion\2024 Majadahonda\PRESUPUESTO\MODIFICACIONES CREDITOS 2024\MC 035-24-TC-25 Sensores PMR\"/>
    </mc:Choice>
  </mc:AlternateContent>
  <bookViews>
    <workbookView xWindow="0" yWindow="1605" windowWidth="15360" windowHeight="8745"/>
  </bookViews>
  <sheets>
    <sheet name="FICHA" sheetId="4" r:id="rId1"/>
    <sheet name="Hoja 3" sheetId="5" r:id="rId2"/>
  </sheets>
  <definedNames>
    <definedName name="_xlnm.Print_Area" localSheetId="0">FICHA!$A$1:$H$30</definedName>
  </definedNames>
  <calcPr calcId="162913"/>
</workbook>
</file>

<file path=xl/calcChain.xml><?xml version="1.0" encoding="utf-8"?>
<calcChain xmlns="http://schemas.openxmlformats.org/spreadsheetml/2006/main">
  <c r="E10" i="4" l="1"/>
  <c r="E11" i="4"/>
  <c r="E12" i="4"/>
  <c r="E13" i="4"/>
  <c r="H10" i="4" l="1"/>
  <c r="H11" i="4"/>
  <c r="H12" i="4"/>
  <c r="H13" i="4"/>
  <c r="H14" i="4"/>
  <c r="H16" i="4"/>
  <c r="E16" i="4"/>
  <c r="E14" i="4"/>
  <c r="E15" i="4" l="1"/>
  <c r="H15" i="4" s="1"/>
  <c r="H26" i="4" l="1"/>
  <c r="D18" i="4" l="1"/>
  <c r="C18" i="4"/>
  <c r="F18" i="4"/>
  <c r="G18" i="4"/>
  <c r="E18" i="4" l="1"/>
  <c r="H18" i="4" l="1"/>
  <c r="G26" i="4"/>
  <c r="F26" i="4"/>
  <c r="D26" i="4"/>
  <c r="C26" i="4"/>
  <c r="E26" i="4" l="1"/>
</calcChain>
</file>

<file path=xl/sharedStrings.xml><?xml version="1.0" encoding="utf-8"?>
<sst xmlns="http://schemas.openxmlformats.org/spreadsheetml/2006/main" count="35" uniqueCount="27">
  <si>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</si>
  <si>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</si>
  <si>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</si>
  <si>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</si>
  <si>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</si>
  <si>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</si>
  <si>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</si>
  <si>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</si>
  <si>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</si>
  <si>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</si>
  <si>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</si>
  <si>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</si>
  <si>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</si>
  <si>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</si>
  <si>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</si>
  <si>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</si>
  <si>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</si>
  <si>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</si>
  <si>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</si>
  <si>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OBSERVACIONES</t>
  </si>
  <si>
    <t>EN MÁS (MC)</t>
  </si>
  <si>
    <t>EN MENOS (MC/)</t>
  </si>
  <si>
    <t>DEFINITIVO</t>
  </si>
  <si>
    <t>Nº DE EXPEDIENTE: 035/24/TC/25</t>
  </si>
  <si>
    <t>PROYECTO 2024-4-PIIMO-1</t>
  </si>
  <si>
    <t>INVERSION NUEVA INFRAESTRUCTURAS Y BIENES USO GENERAL</t>
  </si>
  <si>
    <t>TRIBUTOS DE LAS COMUNIDADES AUTONOMAS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</si>
</sst>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&quot;.&quot;0000&quot;.&quot;000&quot;.&quot;00"/>
  </numFmts>
  <fonts count="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8" xfId="0" applyNumberFormat="1" applyFont="1" applyBorder="1" applyAlignment="1">
      <alignment horizontal="center" vertical="center" wrapText="1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4" fontId="5" fillId="0" borderId="8" xfId="0" applyNumberFormat="1" applyFont="1" applyBorder="1" applyAlignment="1">
      <alignment vertical="center"/>
    </xf>
    <xf numFmtId="0" fontId="2" fillId="0" borderId="0" xfId="0" applyFont="1" applyBorder="1" applyAlignment="1">
      <alignment wrapText="1"/>
    </xf>
    <xf numFmtId="4" fontId="5" fillId="2" borderId="8" xfId="0" applyNumberFormat="1" applyFont="1" applyFill="1" applyBorder="1" applyAlignment="1">
      <alignment vertical="center"/>
    </xf>
    <xf numFmtId="4" fontId="6" fillId="0" borderId="11" xfId="0" applyNumberFormat="1" applyFont="1" applyBorder="1" applyAlignment="1">
      <alignment horizontal="right" vertical="center" wrapText="1"/>
    </xf>
    <xf numFmtId="0" fontId="6" fillId="0" borderId="11" xfId="0" applyFont="1" applyBorder="1" applyAlignment="1">
      <alignment horizontal="left" vertical="center" wrapText="1"/>
    </xf>
    <xf numFmtId="164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4" fontId="5" fillId="0" borderId="14" xfId="0" applyNumberFormat="1" applyFont="1" applyBorder="1" applyAlignment="1">
      <alignment horizontal="center" vertical="center" wrapText="1"/>
    </xf>
    <xf numFmtId="4" fontId="5" fillId="0" borderId="12" xfId="0" applyNumberFormat="1" applyFont="1" applyBorder="1" applyAlignment="1">
      <alignment horizontal="center" vertical="center" wrapText="1"/>
    </xf>
    <xf numFmtId="4" fontId="5" fillId="0" borderId="13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2" fillId="0" borderId="7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right" vertical="center" wrapText="1"/>
    </xf>
    <xf numFmtId="164" fontId="7" fillId="0" borderId="11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357571</xdr:colOff>
      <xdr:row>6</xdr:row>
      <xdr:rowOff>122204</xdr:rowOff>
    </xdr:to>
    <xdr:pic>
      <xdr:nvPicPr>
        <xdr:cNvPr id="3" name="Imagen 2" descr="C:\Users\roberto\AppData\Local\Packages\Microsoft.Windows.Photos_8wekyb3d8bbwe\TempState\ShareServiceTempFolder\LOGO CONCEJALÍA HACIENDA Y RECURSOS HUMANOS.jpeg"/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45590" cy="13569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H30"/>
  <sheetViews>
    <sheetView tabSelected="1" zoomScale="130" zoomScaleNormal="130" workbookViewId="0">
      <selection activeCell="G11" sqref="G11"/>
    </sheetView>
  </sheetViews>
  <sheetFormatPr baseColWidth="10" defaultColWidth="11.42578125" defaultRowHeight="12.75" x14ac:dyDescent="0.2"/>
  <cols>
    <col min="1" max="1" width="16.5703125" style="2" customWidth="1"/>
    <col min="2" max="2" width="37.140625" style="3" customWidth="1"/>
    <col min="3" max="4" width="11.7109375" style="1" customWidth="1"/>
    <col min="5" max="5" width="15.140625" style="1" customWidth="1"/>
    <col min="6" max="8" width="11.7109375" style="1" customWidth="1"/>
    <col min="9" max="16384" width="11.42578125" style="2"/>
  </cols>
  <sheetData>
    <row r="2" spans="1:8" ht="19.7" customHeight="1" x14ac:dyDescent="0.2"/>
    <row r="3" spans="1:8" ht="19.7" customHeight="1" x14ac:dyDescent="0.2">
      <c r="A3" s="47" t="s">
        <v>0</v>
      </c>
      <c r="B3" s="47"/>
      <c r="C3" s="47"/>
      <c r="D3" s="47"/>
      <c r="E3" s="47"/>
      <c r="F3" s="47"/>
      <c r="G3" s="47"/>
      <c r="H3" s="47"/>
    </row>
    <row r="4" spans="1:8" ht="19.7" customHeight="1" x14ac:dyDescent="0.2">
      <c r="A4" s="4"/>
      <c r="B4" s="5"/>
      <c r="C4" s="4"/>
      <c r="D4" s="4"/>
      <c r="E4" s="4"/>
      <c r="F4" s="4"/>
      <c r="G4" s="4"/>
      <c r="H4" s="4"/>
    </row>
    <row r="5" spans="1:8" ht="13.15" customHeight="1" x14ac:dyDescent="0.2">
      <c r="A5" s="6"/>
      <c r="B5" s="7"/>
      <c r="C5" s="8"/>
      <c r="D5" s="8"/>
      <c r="E5" s="2"/>
      <c r="F5" s="9"/>
      <c r="G5" s="9"/>
      <c r="H5" s="9" t="s">
        <v>23</v>
      </c>
    </row>
    <row r="6" spans="1:8" ht="13.15" customHeight="1" x14ac:dyDescent="0.2">
      <c r="A6" s="6"/>
      <c r="B6" s="7"/>
      <c r="C6" s="8"/>
      <c r="D6" s="8"/>
      <c r="E6" s="2"/>
      <c r="F6" s="9"/>
      <c r="G6" s="9"/>
      <c r="H6" s="9"/>
    </row>
    <row r="8" spans="1:8" s="10" customFormat="1" ht="12.75" customHeight="1" x14ac:dyDescent="0.2">
      <c r="A8" s="41" t="s">
        <v>1</v>
      </c>
      <c r="B8" s="54" t="s">
        <v>14</v>
      </c>
      <c r="C8" s="42" t="s">
        <v>2</v>
      </c>
      <c r="D8" s="42" t="s">
        <v>3</v>
      </c>
      <c r="E8" s="42" t="s">
        <v>4</v>
      </c>
      <c r="F8" s="48" t="s">
        <v>5</v>
      </c>
      <c r="G8" s="49"/>
      <c r="H8" s="42" t="s">
        <v>2</v>
      </c>
    </row>
    <row r="9" spans="1:8" s="10" customFormat="1" ht="25.5" customHeight="1" x14ac:dyDescent="0.2">
      <c r="A9" s="43" t="s">
        <v>6</v>
      </c>
      <c r="B9" s="55"/>
      <c r="C9" s="44" t="s">
        <v>7</v>
      </c>
      <c r="D9" s="44" t="s">
        <v>8</v>
      </c>
      <c r="E9" s="45" t="s">
        <v>9</v>
      </c>
      <c r="F9" s="11" t="s">
        <v>20</v>
      </c>
      <c r="G9" s="11" t="s">
        <v>21</v>
      </c>
      <c r="H9" s="46" t="s">
        <v>22</v>
      </c>
    </row>
    <row r="10" spans="1:8" s="35" customFormat="1" ht="24" x14ac:dyDescent="0.2">
      <c r="A10" s="19">
        <v>3136022501</v>
      </c>
      <c r="B10" s="38" t="s">
        <v>26</v>
      </c>
      <c r="C10" s="37">
        <v>2450000</v>
      </c>
      <c r="D10" s="18">
        <v>0</v>
      </c>
      <c r="E10" s="18">
        <f t="shared" ref="E10:E16" si="0">C10+D10</f>
        <v>2450000</v>
      </c>
      <c r="F10" s="18"/>
      <c r="G10" s="37">
        <v>19227</v>
      </c>
      <c r="H10" s="18">
        <f t="shared" ref="H10:H14" si="1">E10+F10-G10</f>
        <v>2430773</v>
      </c>
    </row>
    <row r="11" spans="1:8" s="35" customFormat="1" ht="24" x14ac:dyDescent="0.2">
      <c r="A11" s="19">
        <v>3134160900</v>
      </c>
      <c r="B11" s="38" t="s">
        <v>25</v>
      </c>
      <c r="C11" s="37">
        <v>60000</v>
      </c>
      <c r="D11" s="18">
        <v>387802.77</v>
      </c>
      <c r="E11" s="18">
        <f t="shared" si="0"/>
        <v>447802.77</v>
      </c>
      <c r="F11" s="18">
        <v>19227</v>
      </c>
      <c r="G11" s="37"/>
      <c r="H11" s="18">
        <f t="shared" si="1"/>
        <v>467029.77</v>
      </c>
    </row>
    <row r="12" spans="1:8" s="35" customFormat="1" x14ac:dyDescent="0.2">
      <c r="A12" s="56" t="s">
        <v>24</v>
      </c>
      <c r="B12" s="57"/>
      <c r="C12" s="37"/>
      <c r="D12" s="18"/>
      <c r="E12" s="18">
        <f t="shared" si="0"/>
        <v>0</v>
      </c>
      <c r="F12" s="18"/>
      <c r="G12" s="37"/>
      <c r="H12" s="18">
        <f t="shared" si="1"/>
        <v>0</v>
      </c>
    </row>
    <row r="13" spans="1:8" s="35" customFormat="1" x14ac:dyDescent="0.2">
      <c r="A13" s="19"/>
      <c r="B13" s="38"/>
      <c r="C13" s="37"/>
      <c r="D13" s="18"/>
      <c r="E13" s="18">
        <f t="shared" si="0"/>
        <v>0</v>
      </c>
      <c r="F13" s="18"/>
      <c r="G13" s="37"/>
      <c r="H13" s="18">
        <f t="shared" si="1"/>
        <v>0</v>
      </c>
    </row>
    <row r="14" spans="1:8" s="35" customFormat="1" x14ac:dyDescent="0.2">
      <c r="A14" s="19"/>
      <c r="B14" s="38"/>
      <c r="C14" s="37"/>
      <c r="D14" s="18"/>
      <c r="E14" s="18">
        <f t="shared" si="0"/>
        <v>0</v>
      </c>
      <c r="F14" s="18"/>
      <c r="G14" s="37"/>
      <c r="H14" s="18">
        <f t="shared" si="1"/>
        <v>0</v>
      </c>
    </row>
    <row r="15" spans="1:8" s="35" customFormat="1" x14ac:dyDescent="0.2">
      <c r="A15" s="19"/>
      <c r="B15" s="38"/>
      <c r="C15" s="37"/>
      <c r="D15" s="18"/>
      <c r="E15" s="18">
        <f t="shared" si="0"/>
        <v>0</v>
      </c>
      <c r="F15" s="18"/>
      <c r="G15" s="37"/>
      <c r="H15" s="18">
        <f>E15+F15-G15</f>
        <v>0</v>
      </c>
    </row>
    <row r="16" spans="1:8" s="35" customFormat="1" x14ac:dyDescent="0.2">
      <c r="A16" s="19"/>
      <c r="B16" s="38"/>
      <c r="C16" s="37"/>
      <c r="D16" s="18"/>
      <c r="E16" s="18">
        <f t="shared" si="0"/>
        <v>0</v>
      </c>
      <c r="F16" s="18"/>
      <c r="G16" s="37"/>
      <c r="H16" s="18">
        <f>E16+F16-G16</f>
        <v>0</v>
      </c>
    </row>
    <row r="17" spans="1:8" s="35" customFormat="1" x14ac:dyDescent="0.2">
      <c r="A17" s="39"/>
      <c r="B17" s="40"/>
      <c r="C17" s="37"/>
      <c r="D17" s="18"/>
      <c r="E17" s="18"/>
      <c r="F17" s="18"/>
      <c r="G17" s="37"/>
      <c r="H17" s="18"/>
    </row>
    <row r="18" spans="1:8" s="12" customFormat="1" x14ac:dyDescent="0.2">
      <c r="A18" s="20"/>
      <c r="B18" s="21" t="s">
        <v>10</v>
      </c>
      <c r="C18" s="36">
        <f t="shared" ref="C18:H18" si="2">SUM(C10:C17)</f>
        <v>2510000</v>
      </c>
      <c r="D18" s="36">
        <f t="shared" si="2"/>
        <v>387802.77</v>
      </c>
      <c r="E18" s="36">
        <f t="shared" si="2"/>
        <v>2897802.77</v>
      </c>
      <c r="F18" s="36">
        <f t="shared" si="2"/>
        <v>19227</v>
      </c>
      <c r="G18" s="36">
        <f t="shared" si="2"/>
        <v>19227</v>
      </c>
      <c r="H18" s="36">
        <f t="shared" si="2"/>
        <v>2897802.77</v>
      </c>
    </row>
    <row r="19" spans="1:8" x14ac:dyDescent="0.2">
      <c r="A19" s="22"/>
      <c r="B19" s="23"/>
      <c r="C19" s="24"/>
      <c r="D19" s="24"/>
      <c r="E19" s="24"/>
      <c r="F19" s="24"/>
      <c r="G19" s="24"/>
      <c r="H19" s="24"/>
    </row>
    <row r="20" spans="1:8" x14ac:dyDescent="0.2">
      <c r="A20" s="25"/>
      <c r="B20" s="26"/>
      <c r="C20" s="27"/>
      <c r="D20" s="27"/>
      <c r="E20" s="27"/>
      <c r="F20" s="27"/>
      <c r="G20" s="27"/>
      <c r="H20" s="27"/>
    </row>
    <row r="21" spans="1:8" ht="12.75" customHeight="1" x14ac:dyDescent="0.2">
      <c r="A21" s="41" t="s">
        <v>11</v>
      </c>
      <c r="B21" s="54" t="s">
        <v>15</v>
      </c>
      <c r="C21" s="42" t="s">
        <v>16</v>
      </c>
      <c r="D21" s="42" t="s">
        <v>3</v>
      </c>
      <c r="E21" s="42" t="s">
        <v>17</v>
      </c>
      <c r="F21" s="48" t="s">
        <v>5</v>
      </c>
      <c r="G21" s="49"/>
      <c r="H21" s="42" t="s">
        <v>16</v>
      </c>
    </row>
    <row r="22" spans="1:8" ht="24" x14ac:dyDescent="0.2">
      <c r="A22" s="43" t="s">
        <v>6</v>
      </c>
      <c r="B22" s="55"/>
      <c r="C22" s="44" t="s">
        <v>7</v>
      </c>
      <c r="D22" s="44" t="s">
        <v>8</v>
      </c>
      <c r="E22" s="45" t="s">
        <v>9</v>
      </c>
      <c r="F22" s="11" t="s">
        <v>12</v>
      </c>
      <c r="G22" s="11" t="s">
        <v>13</v>
      </c>
      <c r="H22" s="46" t="s">
        <v>18</v>
      </c>
    </row>
    <row r="23" spans="1:8" x14ac:dyDescent="0.2">
      <c r="A23" s="28"/>
      <c r="B23" s="29"/>
      <c r="C23" s="30"/>
      <c r="D23" s="30"/>
      <c r="E23" s="30"/>
      <c r="F23" s="30"/>
      <c r="G23" s="30"/>
      <c r="H23" s="18"/>
    </row>
    <row r="24" spans="1:8" x14ac:dyDescent="0.2">
      <c r="A24" s="13"/>
      <c r="B24" s="26"/>
      <c r="C24" s="14"/>
      <c r="D24" s="14"/>
      <c r="E24" s="14"/>
      <c r="F24" s="14"/>
      <c r="G24" s="14"/>
      <c r="H24" s="14"/>
    </row>
    <row r="25" spans="1:8" x14ac:dyDescent="0.2">
      <c r="A25" s="31"/>
      <c r="B25" s="32"/>
      <c r="C25" s="14"/>
      <c r="D25" s="14"/>
      <c r="E25" s="14"/>
      <c r="F25" s="14"/>
      <c r="G25" s="14"/>
      <c r="H25" s="14"/>
    </row>
    <row r="26" spans="1:8" x14ac:dyDescent="0.2">
      <c r="A26" s="20"/>
      <c r="B26" s="33"/>
      <c r="C26" s="34">
        <f t="shared" ref="C26:G26" si="3">SUM(C24:C25)</f>
        <v>0</v>
      </c>
      <c r="D26" s="34">
        <f t="shared" si="3"/>
        <v>0</v>
      </c>
      <c r="E26" s="34">
        <f t="shared" si="3"/>
        <v>0</v>
      </c>
      <c r="F26" s="34">
        <f t="shared" si="3"/>
        <v>0</v>
      </c>
      <c r="G26" s="34">
        <f t="shared" si="3"/>
        <v>0</v>
      </c>
      <c r="H26" s="34">
        <f>SUM(H23:H25)</f>
        <v>0</v>
      </c>
    </row>
    <row r="27" spans="1:8" x14ac:dyDescent="0.2">
      <c r="A27" s="15"/>
      <c r="B27" s="16"/>
      <c r="C27" s="17"/>
      <c r="D27" s="17"/>
      <c r="E27" s="17"/>
      <c r="F27" s="17"/>
      <c r="G27" s="17"/>
      <c r="H27" s="17"/>
    </row>
    <row r="29" spans="1:8" x14ac:dyDescent="0.2">
      <c r="A29" s="50" t="s">
        <v>19</v>
      </c>
      <c r="B29" s="50"/>
      <c r="C29" s="50"/>
      <c r="D29" s="50"/>
      <c r="E29" s="50"/>
      <c r="F29" s="50"/>
      <c r="G29" s="50"/>
      <c r="H29" s="50"/>
    </row>
    <row r="30" spans="1:8" ht="80.25" customHeight="1" x14ac:dyDescent="0.2">
      <c r="A30" s="51"/>
      <c r="B30" s="52"/>
      <c r="C30" s="52"/>
      <c r="D30" s="52"/>
      <c r="E30" s="52"/>
      <c r="F30" s="52"/>
      <c r="G30" s="52"/>
      <c r="H30" s="53"/>
    </row>
  </sheetData>
  <mergeCells count="8">
    <mergeCell ref="A3:H3"/>
    <mergeCell ref="F8:G8"/>
    <mergeCell ref="F21:G21"/>
    <mergeCell ref="A29:H29"/>
    <mergeCell ref="A30:H30"/>
    <mergeCell ref="B8:B9"/>
    <mergeCell ref="B21:B22"/>
    <mergeCell ref="A12:B12"/>
  </mergeCells>
  <phoneticPr fontId="0" type="noConversion"/>
  <pageMargins left="0.24" right="0" top="0.24" bottom="0.56999999999999995" header="0" footer="0"/>
  <pageSetup paperSize="9" scale="8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1" sqref="D31"/>
    </sheetView>
  </sheetViews>
  <sheetFormatPr baseColWidth="10"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B6B84B04D25F4399062AF5792E609C" ma:contentTypeVersion="14" ma:contentTypeDescription="Crear nuevo documento." ma:contentTypeScope="" ma:versionID="f99259e7487a74d891446cdfffa047fa">
  <xsd:schema xmlns:xsd="http://www.w3.org/2001/XMLSchema" xmlns:xs="http://www.w3.org/2001/XMLSchema" xmlns:p="http://schemas.microsoft.com/office/2006/metadata/properties" xmlns:ns2="f1cca00c-a406-4257-9b69-4e4cb9ce94f1" xmlns:ns3="10cd74b4-1959-4575-bdd5-a52123a5979b" targetNamespace="http://schemas.microsoft.com/office/2006/metadata/properties" ma:root="true" ma:fieldsID="6e8d3a3df2391c0eb6e1f97041e3ad68" ns2:_="" ns3:_="">
    <xsd:import namespace="f1cca00c-a406-4257-9b69-4e4cb9ce94f1"/>
    <xsd:import namespace="10cd74b4-1959-4575-bdd5-a52123a597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cca00c-a406-4257-9b69-4e4cb9ce94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8e4b7f68-5225-437c-9a70-219fa22f30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cd74b4-1959-4575-bdd5-a52123a5979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c86f718-6f45-4066-8b39-3e3058bf358f}" ma:internalName="TaxCatchAll" ma:showField="CatchAllData" ma:web="10cd74b4-1959-4575-bdd5-a52123a597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1cca00c-a406-4257-9b69-4e4cb9ce94f1">
      <Terms xmlns="http://schemas.microsoft.com/office/infopath/2007/PartnerControls"/>
    </lcf76f155ced4ddcb4097134ff3c332f>
    <TaxCatchAll xmlns="10cd74b4-1959-4575-bdd5-a52123a5979b" xsi:nil="true"/>
  </documentManagement>
</p:properties>
</file>

<file path=customXml/itemProps1.xml><?xml version="1.0" encoding="utf-8"?>
<ds:datastoreItem xmlns:ds="http://schemas.openxmlformats.org/officeDocument/2006/customXml" ds:itemID="{77C8A9E3-32F6-4436-8386-B000C37B0403}"/>
</file>

<file path=customXml/itemProps2.xml><?xml version="1.0" encoding="utf-8"?>
<ds:datastoreItem xmlns:ds="http://schemas.openxmlformats.org/officeDocument/2006/customXml" ds:itemID="{2C6FEDFE-8AAD-476D-9205-6CFCBD3A6A4B}"/>
</file>

<file path=customXml/itemProps3.xml><?xml version="1.0" encoding="utf-8"?>
<ds:datastoreItem xmlns:ds="http://schemas.openxmlformats.org/officeDocument/2006/customXml" ds:itemID="{6A2C9403-D920-471E-AC62-4F7AF65C26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Mª del Mar Tamayo Yuste</cp:lastModifiedBy>
  <cp:lastPrinted>2024-07-24T12:02:25Z</cp:lastPrinted>
  <dcterms:created xsi:type="dcterms:W3CDTF">2001-02-01T09:10:38Z</dcterms:created>
  <dcterms:modified xsi:type="dcterms:W3CDTF">2024-09-02T09:09:34Z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0x01010092B6B84B04D25F4399062AF5792E609C</vt:lpwstr>
  </property>
</Properties>
</file>