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2023 Majadahonda\PRESUPUESTO\MODIFICACIONES DE CREDITO\MC 090-23-TC-71 Areas gasto 1 y 9 últimos gastos\"/>
    </mc:Choice>
  </mc:AlternateContent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62913"/>
</workbook>
</file>

<file path=xl/calcChain.xml><?xml version="1.0" encoding="utf-8"?>
<calcChain xmlns="http://schemas.openxmlformats.org/spreadsheetml/2006/main">
  <c r="G23" i="4" l="1"/>
  <c r="F23" i="4"/>
  <c r="D23" i="4"/>
  <c r="C23" i="4"/>
  <c r="E9" i="4"/>
  <c r="H9" i="4" s="1"/>
  <c r="E16" i="4"/>
  <c r="H16" i="4"/>
  <c r="E17" i="4"/>
  <c r="H17" i="4" s="1"/>
  <c r="E18" i="4"/>
  <c r="H18" i="4" s="1"/>
  <c r="E19" i="4"/>
  <c r="H19" i="4" s="1"/>
  <c r="E20" i="4"/>
  <c r="H20" i="4" s="1"/>
  <c r="E21" i="4"/>
  <c r="H21" i="4" s="1"/>
  <c r="E22" i="4"/>
  <c r="H22" i="4"/>
  <c r="E15" i="4"/>
  <c r="H15" i="4" s="1"/>
  <c r="E14" i="4"/>
  <c r="H14" i="4" s="1"/>
  <c r="E13" i="4"/>
  <c r="H13" i="4" s="1"/>
  <c r="E12" i="4"/>
  <c r="H12" i="4" s="1"/>
  <c r="E11" i="4"/>
  <c r="H11" i="4" s="1"/>
  <c r="E23" i="4" l="1"/>
  <c r="E10" i="4"/>
  <c r="H10" i="4" s="1"/>
  <c r="H23" i="4" s="1"/>
  <c r="H32" i="4" l="1"/>
  <c r="G32" i="4"/>
  <c r="F32" i="4"/>
  <c r="D32" i="4"/>
  <c r="C32" i="4"/>
  <c r="E32" i="4" l="1"/>
</calcChain>
</file>

<file path=xl/sharedStrings.xml><?xml version="1.0" encoding="utf-8"?>
<sst xmlns="http://schemas.openxmlformats.org/spreadsheetml/2006/main" count="61" uniqueCount="51">
  <si>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</si>
  <si>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</si>
  <si>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</si>
  <si>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</si>
  <si>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</si>
  <si>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</si>
  <si>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</si>
  <si>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</si>
  <si>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</si>
  <si>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</si>
  <si>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</si>
  <si>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</si>
  <si>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</si>
  <si>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</si>
  <si>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</si>
  <si>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</si>
  <si>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</si>
  <si>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</si>
  <si>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</si>
  <si>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</si>
  <si>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</si>
  <si>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</si>
  <si>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</si>
  <si>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ARRENDAMIENTOS DE MAQUINARIA, INSTALACIONES Y UTILLAJE</t>
  </si>
  <si>
    <t>SUMINISTRO DE AGUA</t>
  </si>
  <si>
    <t>Nº DE EXPEDIENTE:  090/23/TC/71</t>
  </si>
  <si>
    <t>002 9260 20300</t>
  </si>
  <si>
    <t>002 9310 21600</t>
  </si>
  <si>
    <t>REPARACIONES, MTO. CONSERV. EQUIPOS PROCESOS INFORMACIÓN</t>
  </si>
  <si>
    <t>002 9340 35200</t>
  </si>
  <si>
    <t>INTERESES DE DEMORA</t>
  </si>
  <si>
    <t>004 9120 22699</t>
  </si>
  <si>
    <t>OTROS GASTOS DIVERSOS</t>
  </si>
  <si>
    <t>004 9120 48006</t>
  </si>
  <si>
    <t>TRANSFERENCIAS CORRIENTES A GRUPOS POLITICOS MUNICIPALES</t>
  </si>
  <si>
    <t>002 9202 22706</t>
  </si>
  <si>
    <t>CONTRATACIÓN SERVICIOS DE ESTUDIOS Y TRABAJOS TÉCNICOS.</t>
  </si>
  <si>
    <t>004 9200 22502</t>
  </si>
  <si>
    <t>TRIBUTOS DE LAS ENTIDADES LOCALES.</t>
  </si>
  <si>
    <t>004 9200 22603</t>
  </si>
  <si>
    <t>PUBLICACIÓN EN DIARIOS OFICIALES.</t>
  </si>
  <si>
    <t>004 9201 22000</t>
  </si>
  <si>
    <t>MATERIAL DE OFICINA ORDINARIO NO INVENTARIABLE.</t>
  </si>
  <si>
    <t>002 9320 22706</t>
  </si>
  <si>
    <t>002 1360 22501</t>
  </si>
  <si>
    <t>TRIBUTOS DE LAS COMUNIDADES AUTÓNOMAS.</t>
  </si>
  <si>
    <t>008 1710 22101</t>
  </si>
  <si>
    <t>008 1621 22100</t>
  </si>
  <si>
    <t>SUMINISTRO ENERGÍA ELÉCTRICA.</t>
  </si>
  <si>
    <t>008 1623 46300</t>
  </si>
  <si>
    <t>TRANSFERENCIAS A MANCOMUNIDADES.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</si>
</sst>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5"/>
  <sheetViews>
    <sheetView tabSelected="1" zoomScaleNormal="100" workbookViewId="0">
      <selection activeCell="B10" sqref="B10"/>
    </sheetView>
  </sheetViews>
  <sheetFormatPr baseColWidth="10" defaultColWidth="11.42578125" defaultRowHeight="12.75" x14ac:dyDescent="0.2"/>
  <cols>
    <col min="1" max="1" width="14.28515625" style="2" customWidth="1"/>
    <col min="2" max="2" width="40.28515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 x14ac:dyDescent="0.2"/>
    <row r="3" spans="1:8" ht="19.5" customHeight="1" x14ac:dyDescent="0.2">
      <c r="A3" s="57" t="s">
        <v>0</v>
      </c>
      <c r="B3" s="57"/>
      <c r="C3" s="57"/>
      <c r="D3" s="57"/>
      <c r="E3" s="57"/>
      <c r="F3" s="57"/>
      <c r="G3" s="57"/>
      <c r="H3" s="57"/>
    </row>
    <row r="4" spans="1:8" ht="19.5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25</v>
      </c>
    </row>
    <row r="7" spans="1:8" s="10" customFormat="1" ht="12.6" customHeight="1" x14ac:dyDescent="0.2">
      <c r="A7" s="25" t="s">
        <v>1</v>
      </c>
      <c r="B7" s="55" t="s">
        <v>17</v>
      </c>
      <c r="C7" s="26" t="s">
        <v>2</v>
      </c>
      <c r="D7" s="26" t="s">
        <v>3</v>
      </c>
      <c r="E7" s="26" t="s">
        <v>4</v>
      </c>
      <c r="F7" s="58" t="s">
        <v>5</v>
      </c>
      <c r="G7" s="59"/>
      <c r="H7" s="26" t="s">
        <v>2</v>
      </c>
    </row>
    <row r="8" spans="1:8" s="12" customFormat="1" ht="24" x14ac:dyDescent="0.2">
      <c r="A8" s="24" t="s">
        <v>6</v>
      </c>
      <c r="B8" s="56"/>
      <c r="C8" s="23" t="s">
        <v>7</v>
      </c>
      <c r="D8" s="23" t="s">
        <v>8</v>
      </c>
      <c r="E8" s="23" t="s">
        <v>9</v>
      </c>
      <c r="F8" s="11" t="s">
        <v>10</v>
      </c>
      <c r="G8" s="11" t="s">
        <v>11</v>
      </c>
      <c r="H8" s="23" t="s">
        <v>12</v>
      </c>
    </row>
    <row r="9" spans="1:8" s="12" customFormat="1" ht="24" x14ac:dyDescent="0.2">
      <c r="A9" s="60" t="s">
        <v>26</v>
      </c>
      <c r="B9" s="61" t="s">
        <v>23</v>
      </c>
      <c r="C9" s="18">
        <v>19000</v>
      </c>
      <c r="D9" s="18">
        <v>-9600</v>
      </c>
      <c r="E9" s="18">
        <f>C9+D9</f>
        <v>9400</v>
      </c>
      <c r="F9" s="43"/>
      <c r="G9" s="18">
        <v>2800</v>
      </c>
      <c r="H9" s="18">
        <f>E9+F9-G9</f>
        <v>6600</v>
      </c>
    </row>
    <row r="10" spans="1:8" s="12" customFormat="1" ht="24.95" customHeight="1" x14ac:dyDescent="0.2">
      <c r="A10" s="19" t="s">
        <v>27</v>
      </c>
      <c r="B10" s="20" t="s">
        <v>28</v>
      </c>
      <c r="C10" s="18">
        <v>27950</v>
      </c>
      <c r="D10" s="18">
        <v>0</v>
      </c>
      <c r="E10" s="18">
        <f>C10+D10</f>
        <v>27950</v>
      </c>
      <c r="F10" s="18"/>
      <c r="G10" s="18">
        <v>4000</v>
      </c>
      <c r="H10" s="18">
        <f>E10+F10-G10</f>
        <v>23950</v>
      </c>
    </row>
    <row r="11" spans="1:8" s="12" customFormat="1" ht="24.95" customHeight="1" x14ac:dyDescent="0.2">
      <c r="A11" s="19" t="s">
        <v>29</v>
      </c>
      <c r="B11" s="20" t="s">
        <v>30</v>
      </c>
      <c r="C11" s="18">
        <v>100000</v>
      </c>
      <c r="D11" s="18">
        <v>0</v>
      </c>
      <c r="E11" s="18">
        <f t="shared" ref="E11:E15" si="0">C11+D11</f>
        <v>100000</v>
      </c>
      <c r="F11" s="18"/>
      <c r="G11" s="18">
        <v>7000</v>
      </c>
      <c r="H11" s="18">
        <f t="shared" ref="H11:H15" si="1">E11+F11-G11</f>
        <v>93000</v>
      </c>
    </row>
    <row r="12" spans="1:8" s="12" customFormat="1" ht="24.95" customHeight="1" x14ac:dyDescent="0.2">
      <c r="A12" s="19" t="s">
        <v>31</v>
      </c>
      <c r="B12" s="20" t="s">
        <v>32</v>
      </c>
      <c r="C12" s="18">
        <v>10000</v>
      </c>
      <c r="D12" s="18">
        <v>0</v>
      </c>
      <c r="E12" s="18">
        <f t="shared" si="0"/>
        <v>10000</v>
      </c>
      <c r="F12" s="18"/>
      <c r="G12" s="18">
        <v>8500</v>
      </c>
      <c r="H12" s="18">
        <f t="shared" si="1"/>
        <v>1500</v>
      </c>
    </row>
    <row r="13" spans="1:8" s="12" customFormat="1" ht="24.95" customHeight="1" x14ac:dyDescent="0.2">
      <c r="A13" s="19" t="s">
        <v>33</v>
      </c>
      <c r="B13" s="20" t="s">
        <v>34</v>
      </c>
      <c r="C13" s="18">
        <v>77400</v>
      </c>
      <c r="D13" s="18">
        <v>-2100</v>
      </c>
      <c r="E13" s="18">
        <f t="shared" si="0"/>
        <v>75300</v>
      </c>
      <c r="F13" s="18"/>
      <c r="G13" s="18">
        <v>13750</v>
      </c>
      <c r="H13" s="18">
        <f t="shared" si="1"/>
        <v>61550</v>
      </c>
    </row>
    <row r="14" spans="1:8" s="12" customFormat="1" ht="24.95" customHeight="1" x14ac:dyDescent="0.2">
      <c r="A14" s="19" t="s">
        <v>35</v>
      </c>
      <c r="B14" s="20" t="s">
        <v>36</v>
      </c>
      <c r="C14" s="18">
        <v>40000</v>
      </c>
      <c r="D14" s="18">
        <v>0</v>
      </c>
      <c r="E14" s="18">
        <f t="shared" si="0"/>
        <v>40000</v>
      </c>
      <c r="F14" s="18"/>
      <c r="G14" s="18">
        <v>25000</v>
      </c>
      <c r="H14" s="18">
        <f t="shared" si="1"/>
        <v>15000</v>
      </c>
    </row>
    <row r="15" spans="1:8" s="12" customFormat="1" ht="24.95" customHeight="1" x14ac:dyDescent="0.2">
      <c r="A15" s="19" t="s">
        <v>37</v>
      </c>
      <c r="B15" s="20" t="s">
        <v>38</v>
      </c>
      <c r="C15" s="18">
        <v>8000</v>
      </c>
      <c r="D15" s="18">
        <v>-2000</v>
      </c>
      <c r="E15" s="18">
        <f t="shared" si="0"/>
        <v>6000</v>
      </c>
      <c r="F15" s="18"/>
      <c r="G15" s="18">
        <v>6000</v>
      </c>
      <c r="H15" s="18">
        <f t="shared" si="1"/>
        <v>0</v>
      </c>
    </row>
    <row r="16" spans="1:8" s="12" customFormat="1" ht="24.95" customHeight="1" x14ac:dyDescent="0.2">
      <c r="A16" s="19" t="s">
        <v>39</v>
      </c>
      <c r="B16" s="20" t="s">
        <v>40</v>
      </c>
      <c r="C16" s="18">
        <v>5000</v>
      </c>
      <c r="D16" s="18">
        <v>0</v>
      </c>
      <c r="E16" s="18">
        <f t="shared" ref="E16:E22" si="2">C16+D16</f>
        <v>5000</v>
      </c>
      <c r="F16" s="18"/>
      <c r="G16" s="18">
        <v>5000</v>
      </c>
      <c r="H16" s="18">
        <f t="shared" ref="H16:H22" si="3">E16+F16-G16</f>
        <v>0</v>
      </c>
    </row>
    <row r="17" spans="1:8" s="12" customFormat="1" ht="24.95" customHeight="1" x14ac:dyDescent="0.2">
      <c r="A17" s="19" t="s">
        <v>41</v>
      </c>
      <c r="B17" s="20" t="s">
        <v>42</v>
      </c>
      <c r="C17" s="18">
        <v>3000</v>
      </c>
      <c r="D17" s="18">
        <v>0</v>
      </c>
      <c r="E17" s="18">
        <f t="shared" si="2"/>
        <v>3000</v>
      </c>
      <c r="F17" s="18"/>
      <c r="G17" s="18">
        <v>2900</v>
      </c>
      <c r="H17" s="18">
        <f t="shared" si="3"/>
        <v>100</v>
      </c>
    </row>
    <row r="18" spans="1:8" s="12" customFormat="1" ht="24.95" customHeight="1" x14ac:dyDescent="0.2">
      <c r="A18" s="19" t="s">
        <v>43</v>
      </c>
      <c r="B18" s="20" t="s">
        <v>36</v>
      </c>
      <c r="C18" s="18">
        <v>15000</v>
      </c>
      <c r="D18" s="18">
        <v>5527.5</v>
      </c>
      <c r="E18" s="18">
        <f t="shared" si="2"/>
        <v>20527.5</v>
      </c>
      <c r="F18" s="18">
        <v>74950</v>
      </c>
      <c r="G18" s="18"/>
      <c r="H18" s="18">
        <f t="shared" si="3"/>
        <v>95477.5</v>
      </c>
    </row>
    <row r="19" spans="1:8" s="12" customFormat="1" ht="24.95" customHeight="1" x14ac:dyDescent="0.2">
      <c r="A19" s="19" t="s">
        <v>44</v>
      </c>
      <c r="B19" s="20" t="s">
        <v>45</v>
      </c>
      <c r="C19" s="18">
        <v>2450000</v>
      </c>
      <c r="D19" s="18">
        <v>-179050.68999999994</v>
      </c>
      <c r="E19" s="18">
        <f t="shared" si="2"/>
        <v>2270949.31</v>
      </c>
      <c r="F19" s="18"/>
      <c r="G19" s="18">
        <v>40000</v>
      </c>
      <c r="H19" s="18">
        <f t="shared" si="3"/>
        <v>2230949.31</v>
      </c>
    </row>
    <row r="20" spans="1:8" s="12" customFormat="1" ht="24.95" customHeight="1" x14ac:dyDescent="0.2">
      <c r="A20" s="19" t="s">
        <v>46</v>
      </c>
      <c r="B20" s="20" t="s">
        <v>24</v>
      </c>
      <c r="C20" s="18">
        <v>1147100</v>
      </c>
      <c r="D20" s="18">
        <v>0</v>
      </c>
      <c r="E20" s="18">
        <f t="shared" si="2"/>
        <v>1147100</v>
      </c>
      <c r="F20" s="18"/>
      <c r="G20" s="18">
        <v>330000</v>
      </c>
      <c r="H20" s="18">
        <f t="shared" si="3"/>
        <v>817100</v>
      </c>
    </row>
    <row r="21" spans="1:8" s="12" customFormat="1" ht="24.95" customHeight="1" x14ac:dyDescent="0.2">
      <c r="A21" s="19" t="s">
        <v>47</v>
      </c>
      <c r="B21" s="20" t="s">
        <v>48</v>
      </c>
      <c r="C21" s="18">
        <v>727700</v>
      </c>
      <c r="D21" s="18">
        <v>0</v>
      </c>
      <c r="E21" s="18">
        <f t="shared" si="2"/>
        <v>727700</v>
      </c>
      <c r="F21" s="18"/>
      <c r="G21" s="18">
        <v>40000</v>
      </c>
      <c r="H21" s="18">
        <f t="shared" si="3"/>
        <v>687700</v>
      </c>
    </row>
    <row r="22" spans="1:8" s="12" customFormat="1" ht="24.95" customHeight="1" x14ac:dyDescent="0.2">
      <c r="A22" s="19" t="s">
        <v>49</v>
      </c>
      <c r="B22" s="20" t="s">
        <v>50</v>
      </c>
      <c r="C22" s="18">
        <v>282500</v>
      </c>
      <c r="D22" s="18">
        <v>257441</v>
      </c>
      <c r="E22" s="18">
        <f t="shared" si="2"/>
        <v>539941</v>
      </c>
      <c r="F22" s="18">
        <v>410000</v>
      </c>
      <c r="G22" s="18"/>
      <c r="H22" s="18">
        <f t="shared" si="3"/>
        <v>949941</v>
      </c>
    </row>
    <row r="23" spans="1:8" x14ac:dyDescent="0.2">
      <c r="A23" s="27"/>
      <c r="B23" s="28" t="s">
        <v>13</v>
      </c>
      <c r="C23" s="29">
        <f>SUM(C9:C22)</f>
        <v>4912650</v>
      </c>
      <c r="D23" s="29">
        <f t="shared" ref="D23:H23" si="4">SUM(D9:D22)</f>
        <v>70217.810000000056</v>
      </c>
      <c r="E23" s="29">
        <f t="shared" si="4"/>
        <v>4982867.8100000005</v>
      </c>
      <c r="F23" s="47">
        <f t="shared" si="4"/>
        <v>484950</v>
      </c>
      <c r="G23" s="47">
        <f t="shared" si="4"/>
        <v>484950</v>
      </c>
      <c r="H23" s="29">
        <f t="shared" si="4"/>
        <v>4982867.8100000005</v>
      </c>
    </row>
    <row r="24" spans="1:8" x14ac:dyDescent="0.2">
      <c r="A24" s="30"/>
      <c r="B24" s="31"/>
      <c r="C24" s="32"/>
      <c r="D24" s="32"/>
      <c r="E24" s="32"/>
      <c r="F24" s="32"/>
      <c r="G24" s="32"/>
      <c r="H24" s="32"/>
    </row>
    <row r="25" spans="1:8" x14ac:dyDescent="0.2">
      <c r="A25" s="33"/>
      <c r="B25" s="34"/>
      <c r="C25" s="35"/>
      <c r="D25" s="35"/>
      <c r="E25" s="35"/>
      <c r="F25" s="35"/>
      <c r="G25" s="35"/>
      <c r="H25" s="35"/>
    </row>
    <row r="26" spans="1:8" s="7" customFormat="1" ht="12.6" customHeight="1" x14ac:dyDescent="0.2">
      <c r="A26" s="21" t="s">
        <v>14</v>
      </c>
      <c r="B26" s="21" t="s">
        <v>18</v>
      </c>
      <c r="C26" s="11" t="s">
        <v>19</v>
      </c>
      <c r="D26" s="11" t="s">
        <v>3</v>
      </c>
      <c r="E26" s="11" t="s">
        <v>20</v>
      </c>
      <c r="F26" s="58" t="s">
        <v>5</v>
      </c>
      <c r="G26" s="59"/>
      <c r="H26" s="11" t="s">
        <v>19</v>
      </c>
    </row>
    <row r="27" spans="1:8" s="22" customFormat="1" ht="24" x14ac:dyDescent="0.2">
      <c r="A27" s="21" t="s">
        <v>6</v>
      </c>
      <c r="B27" s="21"/>
      <c r="C27" s="11" t="s">
        <v>7</v>
      </c>
      <c r="D27" s="11" t="s">
        <v>8</v>
      </c>
      <c r="E27" s="11" t="s">
        <v>9</v>
      </c>
      <c r="F27" s="16" t="s">
        <v>15</v>
      </c>
      <c r="G27" s="16" t="s">
        <v>16</v>
      </c>
      <c r="H27" s="11" t="s">
        <v>21</v>
      </c>
    </row>
    <row r="28" spans="1:8" s="13" customFormat="1" x14ac:dyDescent="0.2">
      <c r="A28" s="36"/>
      <c r="B28" s="37"/>
      <c r="C28" s="38"/>
      <c r="D28" s="38"/>
      <c r="E28" s="38"/>
      <c r="F28" s="38"/>
      <c r="G28" s="38"/>
      <c r="H28" s="38"/>
    </row>
    <row r="29" spans="1:8" s="13" customFormat="1" ht="14.25" customHeight="1" x14ac:dyDescent="0.2">
      <c r="A29" s="15"/>
      <c r="B29" s="34"/>
      <c r="C29" s="39"/>
      <c r="D29" s="17"/>
      <c r="E29" s="39"/>
      <c r="F29" s="39"/>
      <c r="G29" s="17"/>
      <c r="H29" s="39"/>
    </row>
    <row r="30" spans="1:8" s="13" customFormat="1" x14ac:dyDescent="0.2">
      <c r="A30" s="14"/>
      <c r="B30" s="34"/>
      <c r="C30" s="17"/>
      <c r="D30" s="17"/>
      <c r="E30" s="17"/>
      <c r="F30" s="17"/>
      <c r="G30" s="17"/>
      <c r="H30" s="17"/>
    </row>
    <row r="31" spans="1:8" s="13" customFormat="1" x14ac:dyDescent="0.2">
      <c r="A31" s="40"/>
      <c r="B31" s="41"/>
      <c r="C31" s="17"/>
      <c r="D31" s="17"/>
      <c r="E31" s="17"/>
      <c r="F31" s="17"/>
      <c r="G31" s="17"/>
      <c r="H31" s="17"/>
    </row>
    <row r="32" spans="1:8" x14ac:dyDescent="0.2">
      <c r="A32" s="27"/>
      <c r="B32" s="28" t="s">
        <v>13</v>
      </c>
      <c r="C32" s="46">
        <f t="shared" ref="C32:H32" si="5">SUM(C29:C31)</f>
        <v>0</v>
      </c>
      <c r="D32" s="46">
        <f t="shared" si="5"/>
        <v>0</v>
      </c>
      <c r="E32" s="46">
        <f t="shared" si="5"/>
        <v>0</v>
      </c>
      <c r="F32" s="46">
        <f t="shared" si="5"/>
        <v>0</v>
      </c>
      <c r="G32" s="46">
        <f t="shared" si="5"/>
        <v>0</v>
      </c>
      <c r="H32" s="46">
        <f t="shared" si="5"/>
        <v>0</v>
      </c>
    </row>
    <row r="33" spans="1:8" x14ac:dyDescent="0.2">
      <c r="A33" s="27"/>
      <c r="B33" s="42"/>
      <c r="C33" s="44"/>
      <c r="D33" s="44"/>
      <c r="E33" s="44"/>
      <c r="F33" s="44"/>
      <c r="G33" s="44"/>
      <c r="H33" s="45"/>
    </row>
    <row r="34" spans="1:8" x14ac:dyDescent="0.2">
      <c r="A34" s="51" t="s">
        <v>22</v>
      </c>
      <c r="B34" s="51"/>
      <c r="C34" s="51"/>
      <c r="D34" s="51"/>
      <c r="E34" s="51"/>
      <c r="F34" s="51"/>
      <c r="G34" s="51"/>
      <c r="H34" s="51"/>
    </row>
    <row r="35" spans="1:8" ht="80.25" customHeight="1" x14ac:dyDescent="0.2">
      <c r="A35" s="52"/>
      <c r="B35" s="53"/>
      <c r="C35" s="53"/>
      <c r="D35" s="53"/>
      <c r="E35" s="53"/>
      <c r="F35" s="53"/>
      <c r="G35" s="53"/>
      <c r="H35" s="54"/>
    </row>
  </sheetData>
  <mergeCells count="6">
    <mergeCell ref="A34:H34"/>
    <mergeCell ref="A35:H35"/>
    <mergeCell ref="B7:B8"/>
    <mergeCell ref="A3:H3"/>
    <mergeCell ref="F7:G7"/>
    <mergeCell ref="F26:G2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"/>
  <sheetViews>
    <sheetView workbookViewId="0">
      <selection sqref="A1:XFD1048576"/>
    </sheetView>
  </sheetViews>
  <sheetFormatPr baseColWidth="10" defaultColWidth="11.42578125" defaultRowHeight="11.25" x14ac:dyDescent="0.2"/>
  <cols>
    <col min="1" max="1" width="11.42578125" style="48"/>
    <col min="2" max="2" width="11.42578125" style="49"/>
    <col min="3" max="8" width="11.42578125" style="50"/>
    <col min="9" max="16384" width="11.42578125" style="48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Roberto Fernandez Higueruelo</cp:lastModifiedBy>
  <cp:lastPrinted>2023-12-27T11:50:55Z</cp:lastPrinted>
  <dcterms:created xsi:type="dcterms:W3CDTF">2001-02-01T09:10:38Z</dcterms:created>
  <dcterms:modified xsi:type="dcterms:W3CDTF">2023-12-27T11:51:21Z</dcterms:modified>
</cp:coreProperties>
</file>