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7-25-TC-11 Resto facturacion ELFE y colegios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FICHA!$A$1:$H$25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E13" i="4"/>
  <c r="H13" i="4" s="1"/>
  <c r="E11" i="4" l="1"/>
  <c r="H11" i="4" s="1"/>
  <c r="E10" i="4" l="1"/>
  <c r="F15" i="4" l="1"/>
  <c r="C15" i="4" l="1"/>
  <c r="G15" i="4"/>
  <c r="E15" i="4" l="1"/>
  <c r="H21" i="4" l="1"/>
  <c r="F22" i="4" l="1"/>
  <c r="H20" i="4"/>
  <c r="H10" i="4" l="1"/>
  <c r="H15" i="4" s="1"/>
  <c r="H22" i="4" l="1"/>
  <c r="G22" i="4" l="1"/>
  <c r="D22" i="4"/>
  <c r="C22" i="4"/>
  <c r="E22" i="4" l="1"/>
</calcChain>
</file>

<file path=xl/sharedStrings.xml><?xml version="1.0" encoding="utf-8"?>
<sst xmlns="http://schemas.openxmlformats.org/spreadsheetml/2006/main" count="30" uniqueCount="28">
  <si>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</si>
  <si>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</si>
  <si>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</si>
  <si>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</si>
  <si>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</si>
  <si>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</si>
  <si>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</si>
  <si>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</si>
  <si>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</si>
  <si>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</si>
  <si>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</si>
  <si>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</si>
  <si>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</si>
  <si>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</si>
  <si>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</si>
  <si>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</si>
  <si>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</si>
  <si>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</si>
  <si>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</si>
  <si>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017/25/TC/11</t>
  </si>
  <si>
    <t>010 3230 22703</t>
  </si>
  <si>
    <t>005 3420 63200</t>
  </si>
  <si>
    <t>010 3230 21200</t>
  </si>
  <si>
    <t>CONTRATACION SERV. DE MTO. EDIFICIOS Y OTRAS INSTALACIONES</t>
  </si>
  <si>
    <t>REPOSICIÓN EN EDIFICIOS Y OTRAS CONSTRUCCIONES</t>
  </si>
  <si>
    <t>REPARACIONES, MTO. CONSER. EDIFICIOS PÚBLICOS Y OTRAS CONSTR</t>
  </si>
  <si>
    <t xml:space="preserve">*A.G. 3 (CAP 6) 005 3420 63200 - Proyecto 2024-2-HUVIE-1: Dotación para abono de Factura de ELFE S.L. por importe de 52.000 € en concepto de "Proyecto de ejecución y Estudio seguridad y salud (45%)", debido a la finalización del Proyecto "2023 4 RTODE 1 1 REFORMAS INTEGRALES POLIDEPORTIVOS" y no incorporación a 2025 de la operación D 220240016207 que estaba prevista para el abono de la misma.
(Ref. Contratación: Expte. 2023/52 Servicio Redacc. Proyecto y DF de Polideportivo HUERTA VIEJA Ref. OMC: Expte. 2023/18 OMC Red proy y DF subsan y ref polid H.Vieja)
*A.G. 3 (CAP 2) 010 3230 21200: Dotación de 30.000 € en A.G. 3 para pequeñas reparaciones en colegios
</t>
  </si>
  <si>
    <t>Proyecto  2024 2 -HUVIE-1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</si>
</sst>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5"/>
  <sheetViews>
    <sheetView tabSelected="1" topLeftCell="A5" zoomScale="115" zoomScaleNormal="115" workbookViewId="0">
      <selection activeCell="A25" sqref="A25:H2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0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43" t="s">
        <v>1</v>
      </c>
      <c r="G8" s="44"/>
      <c r="H8" s="47" t="s">
        <v>13</v>
      </c>
    </row>
    <row r="9" spans="1:8" s="40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3" customFormat="1" ht="24" x14ac:dyDescent="0.2">
      <c r="A10" s="17" t="s">
        <v>20</v>
      </c>
      <c r="B10" s="36" t="s">
        <v>23</v>
      </c>
      <c r="C10" s="35">
        <v>1070000</v>
      </c>
      <c r="D10" s="16">
        <v>-14706.66</v>
      </c>
      <c r="E10" s="16">
        <f t="shared" ref="E10" si="0">C10+D10</f>
        <v>1055293.3400000001</v>
      </c>
      <c r="F10" s="16"/>
      <c r="G10" s="35">
        <v>82000</v>
      </c>
      <c r="H10" s="16">
        <f t="shared" ref="H10:H12" si="1">E10+F10-G10</f>
        <v>973293.34000000008</v>
      </c>
    </row>
    <row r="11" spans="1:8" s="33" customFormat="1" ht="24" x14ac:dyDescent="0.2">
      <c r="A11" s="17" t="s">
        <v>21</v>
      </c>
      <c r="B11" s="36" t="s">
        <v>24</v>
      </c>
      <c r="C11" s="35">
        <v>0</v>
      </c>
      <c r="D11" s="16">
        <v>4545090.5199999996</v>
      </c>
      <c r="E11" s="16">
        <f t="shared" ref="E11:E13" si="2">C11+D11</f>
        <v>4545090.5199999996</v>
      </c>
      <c r="F11" s="16">
        <v>52000</v>
      </c>
      <c r="G11" s="35"/>
      <c r="H11" s="16">
        <f t="shared" ref="H11:H13" si="3">E11+F11-G11</f>
        <v>4597090.5199999996</v>
      </c>
    </row>
    <row r="12" spans="1:8" s="33" customFormat="1" x14ac:dyDescent="0.2">
      <c r="A12" s="17"/>
      <c r="B12" s="41" t="s">
        <v>27</v>
      </c>
      <c r="C12" s="35"/>
      <c r="D12" s="16"/>
      <c r="E12" s="16"/>
      <c r="F12" s="16"/>
      <c r="G12" s="35"/>
      <c r="H12" s="16">
        <f t="shared" si="1"/>
        <v>0</v>
      </c>
    </row>
    <row r="13" spans="1:8" s="33" customFormat="1" ht="24" x14ac:dyDescent="0.2">
      <c r="A13" s="17" t="s">
        <v>22</v>
      </c>
      <c r="B13" s="36" t="s">
        <v>25</v>
      </c>
      <c r="C13" s="35">
        <v>10000</v>
      </c>
      <c r="D13" s="16">
        <v>0</v>
      </c>
      <c r="E13" s="16">
        <f t="shared" si="2"/>
        <v>10000</v>
      </c>
      <c r="F13" s="16">
        <v>30000</v>
      </c>
      <c r="G13" s="35"/>
      <c r="H13" s="16">
        <f t="shared" si="3"/>
        <v>40000</v>
      </c>
    </row>
    <row r="14" spans="1:8" s="33" customFormat="1" x14ac:dyDescent="0.2">
      <c r="A14" s="37"/>
      <c r="B14" s="38"/>
      <c r="C14" s="35"/>
      <c r="D14" s="16"/>
      <c r="E14" s="16"/>
      <c r="F14" s="16"/>
      <c r="G14" s="35"/>
      <c r="H14" s="16"/>
    </row>
    <row r="15" spans="1:8" s="11" customFormat="1" ht="12" customHeight="1" x14ac:dyDescent="0.2">
      <c r="A15" s="18"/>
      <c r="B15" s="19" t="s">
        <v>2</v>
      </c>
      <c r="C15" s="34">
        <f>SUM(C10:C14)</f>
        <v>1080000</v>
      </c>
      <c r="D15" s="34"/>
      <c r="E15" s="34">
        <f>SUM(E10:E14)</f>
        <v>5610383.8599999994</v>
      </c>
      <c r="F15" s="34">
        <f>SUM(F10:F14)</f>
        <v>82000</v>
      </c>
      <c r="G15" s="34">
        <f>SUM(G10:G14)</f>
        <v>82000</v>
      </c>
      <c r="H15" s="34">
        <f>SUM(H10:H14)</f>
        <v>5610383.8599999994</v>
      </c>
    </row>
    <row r="16" spans="1:8" hidden="1" x14ac:dyDescent="0.2">
      <c r="A16" s="20"/>
      <c r="B16" s="21"/>
      <c r="C16" s="22"/>
      <c r="D16" s="22"/>
      <c r="E16" s="22"/>
      <c r="F16" s="22"/>
      <c r="G16" s="22"/>
      <c r="H16" s="22"/>
    </row>
    <row r="17" spans="1:8" x14ac:dyDescent="0.2">
      <c r="A17" s="23"/>
      <c r="B17" s="24"/>
      <c r="C17" s="25"/>
      <c r="D17" s="25"/>
      <c r="E17" s="25"/>
      <c r="F17" s="25"/>
      <c r="G17" s="25"/>
      <c r="H17" s="25"/>
    </row>
    <row r="18" spans="1:8" s="39" customFormat="1" ht="12.75" customHeight="1" x14ac:dyDescent="0.2">
      <c r="A18" s="49" t="s">
        <v>15</v>
      </c>
      <c r="B18" s="45" t="s">
        <v>6</v>
      </c>
      <c r="C18" s="47" t="s">
        <v>11</v>
      </c>
      <c r="D18" s="47" t="s">
        <v>10</v>
      </c>
      <c r="E18" s="47" t="s">
        <v>17</v>
      </c>
      <c r="F18" s="43" t="s">
        <v>1</v>
      </c>
      <c r="G18" s="44"/>
      <c r="H18" s="47" t="s">
        <v>16</v>
      </c>
    </row>
    <row r="19" spans="1:8" s="39" customFormat="1" ht="24" x14ac:dyDescent="0.2">
      <c r="A19" s="50"/>
      <c r="B19" s="46"/>
      <c r="C19" s="48"/>
      <c r="D19" s="48"/>
      <c r="E19" s="48"/>
      <c r="F19" s="10" t="s">
        <v>3</v>
      </c>
      <c r="G19" s="10" t="s">
        <v>4</v>
      </c>
      <c r="H19" s="48"/>
    </row>
    <row r="20" spans="1:8" x14ac:dyDescent="0.2">
      <c r="A20" s="26"/>
      <c r="B20" s="27"/>
      <c r="C20" s="28"/>
      <c r="D20" s="28"/>
      <c r="E20" s="28"/>
      <c r="F20" s="28"/>
      <c r="G20" s="28"/>
      <c r="H20" s="16">
        <f t="shared" ref="H20:H21" si="4">E20+F20-G20</f>
        <v>0</v>
      </c>
    </row>
    <row r="21" spans="1:8" x14ac:dyDescent="0.2">
      <c r="A21" s="29"/>
      <c r="B21" s="30"/>
      <c r="C21" s="12"/>
      <c r="D21" s="12"/>
      <c r="E21" s="12"/>
      <c r="F21" s="12"/>
      <c r="G21" s="12"/>
      <c r="H21" s="16">
        <f t="shared" si="4"/>
        <v>0</v>
      </c>
    </row>
    <row r="22" spans="1:8" x14ac:dyDescent="0.2">
      <c r="A22" s="18"/>
      <c r="B22" s="31"/>
      <c r="C22" s="32">
        <f>SUM(C21:C21)</f>
        <v>0</v>
      </c>
      <c r="D22" s="32">
        <f>SUM(D21:D21)</f>
        <v>0</v>
      </c>
      <c r="E22" s="32">
        <f>SUM(E21:E21)</f>
        <v>0</v>
      </c>
      <c r="F22" s="32">
        <f>SUM(F20:F21)</f>
        <v>0</v>
      </c>
      <c r="G22" s="32">
        <f>SUM(G21:G21)</f>
        <v>0</v>
      </c>
      <c r="H22" s="32">
        <f>SUM(H20:H21)</f>
        <v>0</v>
      </c>
    </row>
    <row r="23" spans="1:8" x14ac:dyDescent="0.2">
      <c r="A23" s="13"/>
      <c r="B23" s="14"/>
      <c r="C23" s="15"/>
      <c r="D23" s="15"/>
      <c r="E23" s="15"/>
      <c r="F23" s="15"/>
      <c r="G23" s="15"/>
      <c r="H23" s="15"/>
    </row>
    <row r="24" spans="1:8" x14ac:dyDescent="0.2">
      <c r="A24" s="51" t="s">
        <v>7</v>
      </c>
      <c r="B24" s="52"/>
      <c r="C24" s="52"/>
      <c r="D24" s="52"/>
      <c r="E24" s="52"/>
      <c r="F24" s="52"/>
      <c r="G24" s="52"/>
      <c r="H24" s="53"/>
    </row>
    <row r="25" spans="1:8" ht="80.25" customHeight="1" x14ac:dyDescent="0.2">
      <c r="A25" s="54" t="s">
        <v>26</v>
      </c>
      <c r="B25" s="55"/>
      <c r="C25" s="55"/>
      <c r="D25" s="55"/>
      <c r="E25" s="55"/>
      <c r="F25" s="55"/>
      <c r="G25" s="55"/>
      <c r="H25" s="56"/>
    </row>
  </sheetData>
  <mergeCells count="17">
    <mergeCell ref="H18:H19"/>
    <mergeCell ref="A3:H3"/>
    <mergeCell ref="F8:G8"/>
    <mergeCell ref="F18:G18"/>
    <mergeCell ref="A25:H25"/>
    <mergeCell ref="B8:B9"/>
    <mergeCell ref="B18:B19"/>
    <mergeCell ref="E18:E19"/>
    <mergeCell ref="D18:D19"/>
    <mergeCell ref="C18:C19"/>
    <mergeCell ref="C8:C9"/>
    <mergeCell ref="D8:D9"/>
    <mergeCell ref="E8:E9"/>
    <mergeCell ref="H8:H9"/>
    <mergeCell ref="A8:A9"/>
    <mergeCell ref="A18:A19"/>
    <mergeCell ref="A24:H24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2025-02-12T08:53:55Z</cp:lastPrinted>
  <dcterms:created xsi:type="dcterms:W3CDTF">2001-02-01T09:10:38Z</dcterms:created>
  <dcterms:modified xsi:type="dcterms:W3CDTF">2025-05-07T11:35:28Z</dcterms:modified>
</cp:coreProperties>
</file>